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18"/>
  <workbookPr/>
  <mc:AlternateContent xmlns:mc="http://schemas.openxmlformats.org/markup-compatibility/2006">
    <mc:Choice Requires="x15">
      <x15ac:absPath xmlns:x15ac="http://schemas.microsoft.com/office/spreadsheetml/2010/11/ac" url="N:\ES\EES Team\Funding and Sufficiency\CCISSarahandJohn\public_bradford\Data Systems\Destinations\2023\Charts\"/>
    </mc:Choice>
  </mc:AlternateContent>
  <xr:revisionPtr revIDLastSave="0" documentId="8_{4242D0EC-C3DD-4342-952A-C4AAB0D3D7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Year 11" sheetId="9" r:id="rId1"/>
    <sheet name="Year 12" sheetId="8" r:id="rId2"/>
    <sheet name="Year 13" sheetId="6" r:id="rId3"/>
  </sheets>
  <definedNames>
    <definedName name="_xlnm.Print_Area" localSheetId="0">'Year 11'!$A$1:$I$45</definedName>
    <definedName name="_xlnm.Print_Area" localSheetId="1">'Year 12'!$A$1:$I$45</definedName>
    <definedName name="_xlnm.Print_Area" localSheetId="2">'Year 13'!$A$1:$I$46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9" l="1"/>
  <c r="C5" i="9"/>
  <c r="C13" i="9" l="1"/>
  <c r="C5" i="8"/>
  <c r="H5" i="8"/>
  <c r="H5" i="6"/>
  <c r="C5" i="6"/>
  <c r="D10" i="9" l="1"/>
  <c r="I7" i="9"/>
  <c r="C14" i="6"/>
  <c r="I7" i="6" s="1"/>
  <c r="C13" i="8"/>
  <c r="I10" i="8" s="1"/>
  <c r="I10" i="9"/>
  <c r="I9" i="9"/>
  <c r="I8" i="9"/>
  <c r="D7" i="9"/>
  <c r="D8" i="9"/>
  <c r="D11" i="9"/>
  <c r="D9" i="9"/>
  <c r="I8" i="6" l="1"/>
  <c r="D11" i="6"/>
  <c r="I9" i="6"/>
  <c r="D9" i="6"/>
  <c r="D8" i="6"/>
  <c r="D12" i="6"/>
  <c r="D11" i="8"/>
  <c r="D7" i="8"/>
  <c r="D10" i="8"/>
  <c r="I10" i="6"/>
  <c r="D10" i="6"/>
  <c r="D7" i="6"/>
  <c r="D5" i="9"/>
  <c r="I8" i="8"/>
  <c r="I9" i="8"/>
  <c r="D9" i="8"/>
  <c r="D8" i="8"/>
  <c r="I7" i="8"/>
  <c r="I5" i="9"/>
  <c r="I5" i="6" l="1"/>
  <c r="D5" i="8"/>
  <c r="D5" i="6"/>
  <c r="I5" i="8"/>
</calcChain>
</file>

<file path=xl/sharedStrings.xml><?xml version="1.0" encoding="utf-8"?>
<sst xmlns="http://schemas.openxmlformats.org/spreadsheetml/2006/main" count="74" uniqueCount="28">
  <si>
    <t>Bradford District Activity Survey 2023</t>
  </si>
  <si>
    <t>Belle Vue Girls' Academy</t>
  </si>
  <si>
    <t>The 2022/2023 Year 11 at 3rd November 2023</t>
  </si>
  <si>
    <t>In Learning:</t>
  </si>
  <si>
    <t>Other Categories:</t>
  </si>
  <si>
    <t>Sixth form course</t>
  </si>
  <si>
    <t xml:space="preserve">Sixth Form </t>
  </si>
  <si>
    <t>Employment without full training/study</t>
  </si>
  <si>
    <t>Employed/no
training</t>
  </si>
  <si>
    <t>College course</t>
  </si>
  <si>
    <t>College</t>
  </si>
  <si>
    <t>Moved away</t>
  </si>
  <si>
    <t>Moved</t>
  </si>
  <si>
    <t>Training course</t>
  </si>
  <si>
    <t>Training</t>
  </si>
  <si>
    <t>NEET</t>
  </si>
  <si>
    <t>Apprenticeship</t>
  </si>
  <si>
    <t>Not known</t>
  </si>
  <si>
    <t>Employment with full training/study</t>
  </si>
  <si>
    <t>Employed
with training</t>
  </si>
  <si>
    <t>Year 11 Total</t>
  </si>
  <si>
    <t>The 2022/2023 Year 12 at 3rd November 2023</t>
  </si>
  <si>
    <t>Year 12 Total</t>
  </si>
  <si>
    <t>The 2022/2023 Year 13 at 3rd November 2023</t>
  </si>
  <si>
    <t>Sixth form</t>
  </si>
  <si>
    <t>Higher education</t>
  </si>
  <si>
    <t>Higher
education</t>
  </si>
  <si>
    <t>Year 13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</si>
</sst>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20"/>
      <name val="Arial"/>
      <family val="2"/>
    </font>
    <font>
      <b/>
      <sz val="15"/>
      <color indexed="18"/>
      <name val="Arial"/>
      <family val="2"/>
    </font>
    <font>
      <sz val="15"/>
      <color indexed="18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/>
    <xf numFmtId="0" fontId="9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7" fillId="0" borderId="1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64" fontId="7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0" fillId="0" borderId="0" xfId="0" applyNumberFormat="1"/>
    <xf numFmtId="9" fontId="5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right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0"/>
      <c:rotY val="0"/>
      <c:depthPercent val="7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8224596234638889E-2"/>
          <c:y val="0.10192984544035356"/>
          <c:w val="0.83066830253975266"/>
          <c:h val="0.670351113517052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55-48C4-AD74-7AD26AB91894}"/>
              </c:ext>
            </c:extLst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A55-48C4-AD74-7AD26AB91894}"/>
              </c:ext>
            </c:extLst>
          </c:dPt>
          <c:dPt>
            <c:idx val="2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A55-48C4-AD74-7AD26AB91894}"/>
              </c:ext>
            </c:extLst>
          </c:dPt>
          <c:dPt>
            <c:idx val="3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A55-48C4-AD74-7AD26AB91894}"/>
              </c:ext>
            </c:extLst>
          </c:dPt>
          <c:dPt>
            <c:idx val="4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A55-48C4-AD74-7AD26AB9189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A55-48C4-AD74-7AD26AB9189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A55-48C4-AD74-7AD26AB91894}"/>
              </c:ext>
            </c:extLst>
          </c:dPt>
          <c:dPt>
            <c:idx val="7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A55-48C4-AD74-7AD26AB91894}"/>
              </c:ext>
            </c:extLst>
          </c:dPt>
          <c:dPt>
            <c:idx val="8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A55-48C4-AD74-7AD26AB9189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A55-48C4-AD74-7AD26AB9189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A55-48C4-AD74-7AD26AB9189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55-48C4-AD74-7AD26AB91894}"/>
                </c:ext>
              </c:extLst>
            </c:dLbl>
            <c:dLbl>
              <c:idx val="2"/>
              <c:layout>
                <c:manualLayout>
                  <c:x val="-4.3439927833403155E-2"/>
                  <c:y val="2.38093805130710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55-48C4-AD74-7AD26AB9189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55-48C4-AD74-7AD26AB918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55-48C4-AD74-7AD26AB918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55-48C4-AD74-7AD26AB9189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55-48C4-AD74-7AD26AB918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55-48C4-AD74-7AD26AB91894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CA55-48C4-AD74-7AD26AB918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12700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('Year 11'!$B$7,'Year 11'!$B$9,'Year 11'!$B$10,'Year 11'!$B$11,'Year 11'!$B$8,'Year 11'!$G$7:$G$10)</c:f>
              <c:strCache>
                <c:ptCount val="9"/>
                <c:pt idx="0">
                  <c:v>Sixth Form </c:v>
                </c:pt>
                <c:pt idx="1">
                  <c:v>Training</c:v>
                </c:pt>
                <c:pt idx="2">
                  <c:v>Apprenticeship</c:v>
                </c:pt>
                <c:pt idx="3">
                  <c:v>Employed
with training</c:v>
                </c:pt>
                <c:pt idx="4">
                  <c:v>College</c:v>
                </c:pt>
                <c:pt idx="5">
                  <c:v>Employed/no
training</c:v>
                </c:pt>
                <c:pt idx="6">
                  <c:v>Moved</c:v>
                </c:pt>
                <c:pt idx="7">
                  <c:v>NEET</c:v>
                </c:pt>
                <c:pt idx="8">
                  <c:v>Not known</c:v>
                </c:pt>
              </c:strCache>
            </c:strRef>
          </c:cat>
          <c:val>
            <c:numRef>
              <c:f>('Year 11'!$C$7,'Year 11'!$C$9,'Year 11'!$C$10,'Year 11'!$C$11,'Year 11'!$C$8,'Year 11'!$H$7:$H$10)</c:f>
              <c:numCache>
                <c:formatCode>General</c:formatCode>
                <c:ptCount val="9"/>
                <c:pt idx="0">
                  <c:v>126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60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A55-48C4-AD74-7AD26AB91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&amp;L&amp;8Source: Careers Bradford Ltd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1207349081365"/>
          <c:y val="0.18082979684621517"/>
          <c:w val="0.83066830253975266"/>
          <c:h val="0.67035111351705212"/>
        </c:manualLayout>
      </c:layout>
      <c:ofPieChart>
        <c:ofPieType val="pie"/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44-42BA-B86B-577D241BCA23}"/>
              </c:ext>
            </c:extLst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044-42BA-B86B-577D241BCA23}"/>
              </c:ext>
            </c:extLst>
          </c:dPt>
          <c:dPt>
            <c:idx val="2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044-42BA-B86B-577D241BCA23}"/>
              </c:ext>
            </c:extLst>
          </c:dPt>
          <c:dPt>
            <c:idx val="3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044-42BA-B86B-577D241BCA23}"/>
              </c:ext>
            </c:extLst>
          </c:dPt>
          <c:dPt>
            <c:idx val="4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044-42BA-B86B-577D241BCA2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044-42BA-B86B-577D241BCA2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044-42BA-B86B-577D241BCA23}"/>
              </c:ext>
            </c:extLst>
          </c:dPt>
          <c:dPt>
            <c:idx val="7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044-42BA-B86B-577D241BCA23}"/>
              </c:ext>
            </c:extLst>
          </c:dPt>
          <c:dPt>
            <c:idx val="8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044-42BA-B86B-577D241BCA2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044-42BA-B86B-577D241BCA2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044-42BA-B86B-577D241BCA23}"/>
              </c:ext>
            </c:extLst>
          </c:dPt>
          <c:dLbls>
            <c:dLbl>
              <c:idx val="0"/>
              <c:layout>
                <c:manualLayout>
                  <c:x val="0.10201778944298631"/>
                  <c:y val="-0.175169734879467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44-42BA-B86B-577D241BCA2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44-42BA-B86B-577D241BCA2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44-42BA-B86B-577D241BCA2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44-42BA-B86B-577D241BCA23}"/>
                </c:ext>
              </c:extLst>
            </c:dLbl>
            <c:dLbl>
              <c:idx val="4"/>
              <c:layout>
                <c:manualLayout>
                  <c:x val="-6.9300962379702583E-2"/>
                  <c:y val="0.163612173346144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44-42BA-B86B-577D241BCA23}"/>
                </c:ext>
              </c:extLst>
            </c:dLbl>
            <c:dLbl>
              <c:idx val="5"/>
              <c:layout>
                <c:manualLayout>
                  <c:x val="2.0060659084280952E-2"/>
                  <c:y val="-0.192350082811944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44-42BA-B86B-577D241BCA23}"/>
                </c:ext>
              </c:extLst>
            </c:dLbl>
            <c:dLbl>
              <c:idx val="6"/>
              <c:layout>
                <c:manualLayout>
                  <c:x val="-7.4360843783415958E-3"/>
                  <c:y val="0.213547067296183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44-42BA-B86B-577D241BCA2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044-42BA-B86B-577D241BCA2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044-42BA-B86B-577D241BCA23}"/>
                </c:ext>
              </c:extLst>
            </c:dLbl>
            <c:dLbl>
              <c:idx val="9"/>
              <c:layout>
                <c:manualLayout>
                  <c:x val="2.1204432779235838E-2"/>
                  <c:y val="-2.465623481433266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044-42BA-B86B-577D241BCA23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D044-42BA-B86B-577D241BCA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12700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('Year 12'!$B$7,'Year 12'!$B$9,'Year 12'!$B$10,'Year 12'!$B$11,'Year 12'!$B$8,'Year 12'!$G$7:$G$10)</c:f>
              <c:strCache>
                <c:ptCount val="9"/>
                <c:pt idx="0">
                  <c:v>Sixth Form </c:v>
                </c:pt>
                <c:pt idx="1">
                  <c:v>Training</c:v>
                </c:pt>
                <c:pt idx="2">
                  <c:v>Apprenticeship</c:v>
                </c:pt>
                <c:pt idx="3">
                  <c:v>Employed
with training</c:v>
                </c:pt>
                <c:pt idx="4">
                  <c:v>College</c:v>
                </c:pt>
                <c:pt idx="5">
                  <c:v>Employed/no
training</c:v>
                </c:pt>
                <c:pt idx="6">
                  <c:v>Moved</c:v>
                </c:pt>
                <c:pt idx="7">
                  <c:v>NEET</c:v>
                </c:pt>
                <c:pt idx="8">
                  <c:v>Not known</c:v>
                </c:pt>
              </c:strCache>
            </c:strRef>
          </c:cat>
          <c:val>
            <c:numRef>
              <c:f>('Year 12'!$C$7,'Year 12'!$C$9,'Year 12'!$C$10,'Year 12'!$C$11,'Year 12'!$C$8,'Year 12'!$H$7:$H$10)</c:f>
              <c:numCache>
                <c:formatCode>General</c:formatCode>
                <c:ptCount val="9"/>
                <c:pt idx="0">
                  <c:v>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044-42BA-B86B-577D241BC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5"/>
        <c:splitType val="pos"/>
        <c:splitPos val="4"/>
        <c:secondPieSize val="90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&amp;L&amp;8Source: Careers Bradford Ltd</c:oddFooter>
    </c:headerFooter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0"/>
      <c:rotY val="0"/>
      <c:depthPercent val="6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1770918965730266"/>
          <c:y val="0.25385028928469877"/>
          <c:w val="0.74403703054984527"/>
          <c:h val="0.6309963099630996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834-4350-8F67-041AD805BDBA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834-4350-8F67-041AD805BDB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834-4350-8F67-041AD805BDB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834-4350-8F67-041AD805BDB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834-4350-8F67-041AD805BDBA}"/>
              </c:ext>
            </c:extLst>
          </c:dPt>
          <c:dPt>
            <c:idx val="5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834-4350-8F67-041AD805BDBA}"/>
              </c:ext>
            </c:extLst>
          </c:dPt>
          <c:dPt>
            <c:idx val="6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834-4350-8F67-041AD805BDBA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834-4350-8F67-041AD805BDBA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834-4350-8F67-041AD805BDBA}"/>
              </c:ext>
            </c:extLst>
          </c:dPt>
          <c:dPt>
            <c:idx val="9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834-4350-8F67-041AD805BDBA}"/>
              </c:ext>
            </c:extLst>
          </c:dPt>
          <c:dPt>
            <c:idx val="1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834-4350-8F67-041AD805BDBA}"/>
              </c:ext>
            </c:extLst>
          </c:dPt>
          <c:dPt>
            <c:idx val="11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8834-4350-8F67-041AD805BDBA}"/>
              </c:ext>
            </c:extLst>
          </c:dPt>
          <c:dLbls>
            <c:dLbl>
              <c:idx val="0"/>
              <c:layout>
                <c:manualLayout>
                  <c:x val="-6.6167515464061648E-3"/>
                  <c:y val="-0.109086764403258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34-4350-8F67-041AD805BDBA}"/>
                </c:ext>
              </c:extLst>
            </c:dLbl>
            <c:dLbl>
              <c:idx val="1"/>
              <c:layout>
                <c:manualLayout>
                  <c:x val="4.9584044837232395E-2"/>
                  <c:y val="-0.12172694776537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34-4350-8F67-041AD805BDB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34-4350-8F67-041AD805BDBA}"/>
                </c:ext>
              </c:extLst>
            </c:dLbl>
            <c:dLbl>
              <c:idx val="3"/>
              <c:layout>
                <c:manualLayout>
                  <c:x val="9.7894705810115404E-2"/>
                  <c:y val="-9.04286501746055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34-4350-8F67-041AD805BDBA}"/>
                </c:ext>
              </c:extLst>
            </c:dLbl>
            <c:dLbl>
              <c:idx val="4"/>
              <c:layout>
                <c:manualLayout>
                  <c:x val="8.1191623663477319E-2"/>
                  <c:y val="9.70162810898868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34-4350-8F67-041AD805BDBA}"/>
                </c:ext>
              </c:extLst>
            </c:dLbl>
            <c:dLbl>
              <c:idx val="6"/>
              <c:layout>
                <c:manualLayout>
                  <c:x val="-4.0746687587103328E-2"/>
                  <c:y val="-9.1274739355906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834-4350-8F67-041AD805BDB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834-4350-8F67-041AD805BDB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834-4350-8F67-041AD805BDB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834-4350-8F67-041AD805BDBA}"/>
                </c:ext>
              </c:extLst>
            </c:dLbl>
            <c:dLbl>
              <c:idx val="1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7-8834-4350-8F67-041AD805BDB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12700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('Year 13'!$B$7,'Year 13'!$B$8,'Year 13'!$B$10,'Year 13'!$B$11,'Year 13'!$B$12,'Year 13'!$B$9,'Year 13'!$G$7:$G$10)</c:f>
              <c:strCache>
                <c:ptCount val="10"/>
                <c:pt idx="0">
                  <c:v>Sixth form</c:v>
                </c:pt>
                <c:pt idx="1">
                  <c:v>College</c:v>
                </c:pt>
                <c:pt idx="2">
                  <c:v>Training</c:v>
                </c:pt>
                <c:pt idx="3">
                  <c:v>Apprenticeship</c:v>
                </c:pt>
                <c:pt idx="4">
                  <c:v>Employed
with training</c:v>
                </c:pt>
                <c:pt idx="5">
                  <c:v>Higher
education</c:v>
                </c:pt>
                <c:pt idx="6">
                  <c:v>Employed/no
training</c:v>
                </c:pt>
                <c:pt idx="7">
                  <c:v>Moved</c:v>
                </c:pt>
                <c:pt idx="8">
                  <c:v>NEET</c:v>
                </c:pt>
                <c:pt idx="9">
                  <c:v>Not known</c:v>
                </c:pt>
              </c:strCache>
            </c:strRef>
          </c:cat>
          <c:val>
            <c:numRef>
              <c:f>('Year 13'!$C$7,'Year 13'!$C$8,'Year 13'!$C$10,'Year 13'!$C$11,'Year 13'!$C$12,'Year 13'!$C$9,'Year 13'!$H$7:$H$10)</c:f>
              <c:numCache>
                <c:formatCode>General</c:formatCode>
                <c:ptCount val="10"/>
                <c:pt idx="0">
                  <c:v>6</c:v>
                </c:pt>
                <c:pt idx="1">
                  <c:v>5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  <c:pt idx="5">
                  <c:v>66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834-4350-8F67-041AD805B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&amp;L&amp;8Source: Careers Bradford Ltd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13</xdr:row>
      <xdr:rowOff>19050</xdr:rowOff>
    </xdr:from>
    <xdr:to>
      <xdr:col>8</xdr:col>
      <xdr:colOff>466725</xdr:colOff>
      <xdr:row>44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13</xdr:row>
      <xdr:rowOff>19050</xdr:rowOff>
    </xdr:from>
    <xdr:to>
      <xdr:col>8</xdr:col>
      <xdr:colOff>466725</xdr:colOff>
      <xdr:row>44</xdr:row>
      <xdr:rowOff>114300</xdr:rowOff>
    </xdr:to>
    <xdr:graphicFrame macro="">
      <xdr:nvGraphicFramePr>
        <xdr:cNvPr id="10244" name="Chart 1">
          <a:extLst>
            <a:ext uri="{FF2B5EF4-FFF2-40B4-BE49-F238E27FC236}">
              <a16:creationId xmlns:a16="http://schemas.microsoft.com/office/drawing/2014/main" id="{00000000-0008-0000-0100-00000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28575</xdr:rowOff>
    </xdr:from>
    <xdr:to>
      <xdr:col>8</xdr:col>
      <xdr:colOff>676275</xdr:colOff>
      <xdr:row>45</xdr:row>
      <xdr:rowOff>114300</xdr:rowOff>
    </xdr:to>
    <xdr:graphicFrame macro="">
      <xdr:nvGraphicFramePr>
        <xdr:cNvPr id="8196" name="Chart 1">
          <a:extLst>
            <a:ext uri="{FF2B5EF4-FFF2-40B4-BE49-F238E27FC236}">
              <a16:creationId xmlns:a16="http://schemas.microsoft.com/office/drawing/2014/main" id="{00000000-0008-0000-0200-000004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showGridLines="0" tabSelected="1" zoomScale="65" zoomScaleNormal="60" zoomScaleSheetLayoutView="55" workbookViewId="0"/>
  </sheetViews>
  <sheetFormatPr defaultRowHeight="12.75"/>
  <cols>
    <col min="1" max="1" width="61" customWidth="1"/>
    <col min="2" max="2" width="19.85546875" hidden="1" customWidth="1"/>
    <col min="3" max="3" width="6.140625" style="4" bestFit="1" customWidth="1"/>
    <col min="4" max="4" width="11" style="5" customWidth="1"/>
    <col min="5" max="5" width="12.28515625" customWidth="1"/>
    <col min="6" max="6" width="48.42578125" bestFit="1" customWidth="1"/>
    <col min="7" max="7" width="22.140625" hidden="1" customWidth="1"/>
    <col min="8" max="8" width="5.85546875" customWidth="1"/>
    <col min="9" max="9" width="11.140625" bestFit="1" customWidth="1"/>
    <col min="10" max="12" width="15.7109375" customWidth="1"/>
    <col min="13" max="13" width="32.5703125" customWidth="1"/>
  </cols>
  <sheetData>
    <row r="1" spans="1:13" ht="30" customHeight="1">
      <c r="A1" s="16" t="s">
        <v>0</v>
      </c>
      <c r="B1" s="16"/>
      <c r="C1" s="1"/>
      <c r="D1" s="2"/>
      <c r="E1" s="3"/>
      <c r="F1" s="3"/>
      <c r="G1" s="3"/>
      <c r="H1" s="3"/>
    </row>
    <row r="2" spans="1:13" ht="26.25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8"/>
      <c r="K2" s="8"/>
      <c r="L2" s="8"/>
      <c r="M2" s="8"/>
    </row>
    <row r="3" spans="1:13" ht="23.25" customHeight="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8"/>
      <c r="K3" s="8"/>
      <c r="L3" s="8"/>
      <c r="M3" s="8"/>
    </row>
    <row r="4" spans="1:13" ht="15.75">
      <c r="A4" s="9"/>
      <c r="B4" s="9"/>
      <c r="C4" s="10"/>
      <c r="D4" s="11"/>
    </row>
    <row r="5" spans="1:13" ht="23.25" customHeight="1">
      <c r="A5" s="12" t="s">
        <v>3</v>
      </c>
      <c r="B5" s="12"/>
      <c r="C5" s="12">
        <f>SUM(C7:C11)</f>
        <v>188</v>
      </c>
      <c r="D5" s="22">
        <f>SUM(D7:D11)</f>
        <v>1</v>
      </c>
      <c r="E5" s="13"/>
      <c r="F5" s="12" t="s">
        <v>4</v>
      </c>
      <c r="G5" s="12"/>
      <c r="H5" s="20">
        <f>SUM(H7:H11)</f>
        <v>0</v>
      </c>
      <c r="I5" s="27">
        <f>SUM(I7:I11)</f>
        <v>0</v>
      </c>
    </row>
    <row r="6" spans="1:13" ht="5.25" hidden="1" customHeight="1">
      <c r="A6" s="30"/>
      <c r="B6" s="30"/>
      <c r="C6" s="30"/>
      <c r="D6" s="31"/>
      <c r="E6" s="32"/>
      <c r="F6" s="30"/>
      <c r="G6" s="30"/>
      <c r="H6" s="33"/>
      <c r="I6" s="34"/>
    </row>
    <row r="7" spans="1:13" ht="18" customHeight="1">
      <c r="A7" s="14" t="s">
        <v>5</v>
      </c>
      <c r="B7" s="14" t="s">
        <v>6</v>
      </c>
      <c r="C7" s="35">
        <v>126</v>
      </c>
      <c r="D7" s="24">
        <f>SUM(C7/C$13)</f>
        <v>0.67021276595744683</v>
      </c>
      <c r="E7" s="15"/>
      <c r="F7" s="14" t="s">
        <v>7</v>
      </c>
      <c r="G7" s="14" t="s">
        <v>8</v>
      </c>
      <c r="H7" s="36">
        <v>0</v>
      </c>
      <c r="I7" s="28">
        <f>SUM(H7/C$13)</f>
        <v>0</v>
      </c>
    </row>
    <row r="8" spans="1:13" ht="18" customHeight="1">
      <c r="A8" s="14" t="s">
        <v>9</v>
      </c>
      <c r="B8" s="14" t="s">
        <v>10</v>
      </c>
      <c r="C8" s="35">
        <v>60</v>
      </c>
      <c r="D8" s="24">
        <f>SUM(C8/C$13)</f>
        <v>0.31914893617021278</v>
      </c>
      <c r="E8" s="15"/>
      <c r="F8" s="14" t="s">
        <v>11</v>
      </c>
      <c r="G8" s="14" t="s">
        <v>12</v>
      </c>
      <c r="H8" s="36">
        <v>0</v>
      </c>
      <c r="I8" s="28">
        <f>SUM(H8/C$13)</f>
        <v>0</v>
      </c>
    </row>
    <row r="9" spans="1:13" ht="18" customHeight="1">
      <c r="A9" s="14" t="s">
        <v>13</v>
      </c>
      <c r="B9" s="14" t="s">
        <v>14</v>
      </c>
      <c r="C9" s="35">
        <v>0</v>
      </c>
      <c r="D9" s="24">
        <f>SUM(C9/C$13)</f>
        <v>0</v>
      </c>
      <c r="E9" s="15"/>
      <c r="F9" s="14" t="s">
        <v>15</v>
      </c>
      <c r="G9" s="14" t="s">
        <v>15</v>
      </c>
      <c r="H9" s="36">
        <v>0</v>
      </c>
      <c r="I9" s="28">
        <f>SUM(H9/C$13)</f>
        <v>0</v>
      </c>
    </row>
    <row r="10" spans="1:13" ht="18" customHeight="1">
      <c r="A10" s="14" t="s">
        <v>16</v>
      </c>
      <c r="B10" s="14" t="s">
        <v>16</v>
      </c>
      <c r="C10" s="35">
        <v>2</v>
      </c>
      <c r="D10" s="24">
        <f>SUM(C10/C$13)</f>
        <v>1.0638297872340425E-2</v>
      </c>
      <c r="E10" s="15"/>
      <c r="F10" s="14" t="s">
        <v>17</v>
      </c>
      <c r="G10" s="14" t="s">
        <v>17</v>
      </c>
      <c r="H10" s="36">
        <v>0</v>
      </c>
      <c r="I10" s="28">
        <f>SUM(H10/C$13)</f>
        <v>0</v>
      </c>
    </row>
    <row r="11" spans="1:13" ht="18" customHeight="1">
      <c r="A11" s="14" t="s">
        <v>18</v>
      </c>
      <c r="B11" s="14" t="s">
        <v>19</v>
      </c>
      <c r="C11" s="35">
        <v>0</v>
      </c>
      <c r="D11" s="24">
        <f>SUM(C11/C$13)</f>
        <v>0</v>
      </c>
      <c r="E11" s="15"/>
      <c r="F11" s="14"/>
      <c r="G11" s="14"/>
      <c r="H11" s="36"/>
      <c r="I11" s="28"/>
    </row>
    <row r="12" spans="1:13" ht="4.5" customHeight="1">
      <c r="A12" s="14"/>
      <c r="B12" s="14"/>
      <c r="C12" s="35"/>
      <c r="D12" s="24"/>
      <c r="E12" s="15"/>
      <c r="F12" s="14"/>
      <c r="G12" s="14"/>
      <c r="H12" s="36"/>
      <c r="I12" s="28"/>
    </row>
    <row r="13" spans="1:13" ht="24.95" customHeight="1">
      <c r="A13" s="17" t="s">
        <v>20</v>
      </c>
      <c r="B13" s="17"/>
      <c r="C13" s="12">
        <f>SUM(H5,C5)</f>
        <v>188</v>
      </c>
      <c r="D13" s="26"/>
      <c r="E13" s="18"/>
      <c r="F13" s="19"/>
      <c r="G13" s="19"/>
      <c r="H13" s="29"/>
      <c r="I13" s="29"/>
    </row>
    <row r="14" spans="1:13" ht="17.25" customHeight="1">
      <c r="E14" s="6"/>
    </row>
    <row r="22" spans="13:13">
      <c r="M22" s="7"/>
    </row>
  </sheetData>
  <mergeCells count="2">
    <mergeCell ref="A2:I2"/>
    <mergeCell ref="A3:I3"/>
  </mergeCells>
  <printOptions horizontalCentered="1"/>
  <pageMargins left="0" right="0" top="0.39370078740157483" bottom="0.35433070866141736" header="0.51181102362204722" footer="0.11811023622047245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2"/>
  <sheetViews>
    <sheetView showGridLines="0" zoomScale="65" zoomScaleNormal="65" zoomScaleSheetLayoutView="55" workbookViewId="0"/>
  </sheetViews>
  <sheetFormatPr defaultRowHeight="12.75"/>
  <cols>
    <col min="1" max="1" width="61" customWidth="1"/>
    <col min="2" max="2" width="4.28515625" hidden="1" customWidth="1"/>
    <col min="3" max="3" width="8.42578125" style="4" bestFit="1" customWidth="1"/>
    <col min="4" max="4" width="11" style="5" customWidth="1"/>
    <col min="5" max="5" width="12.28515625" customWidth="1"/>
    <col min="6" max="6" width="48.42578125" bestFit="1" customWidth="1"/>
    <col min="7" max="7" width="22.140625" hidden="1" customWidth="1"/>
    <col min="8" max="8" width="7.42578125" customWidth="1"/>
    <col min="9" max="9" width="11.140625" bestFit="1" customWidth="1"/>
    <col min="10" max="12" width="15.7109375" customWidth="1"/>
    <col min="13" max="13" width="32.5703125" customWidth="1"/>
  </cols>
  <sheetData>
    <row r="1" spans="1:13" ht="30" customHeight="1">
      <c r="A1" s="16" t="s">
        <v>0</v>
      </c>
      <c r="B1" s="16"/>
      <c r="C1" s="1"/>
      <c r="D1" s="2"/>
      <c r="E1" s="3"/>
      <c r="F1" s="3"/>
      <c r="G1" s="3"/>
      <c r="H1" s="3"/>
    </row>
    <row r="2" spans="1:13" ht="26.25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8"/>
      <c r="K2" s="8"/>
      <c r="L2" s="8"/>
      <c r="M2" s="8"/>
    </row>
    <row r="3" spans="1:13" ht="23.25" customHeight="1">
      <c r="A3" s="38" t="s">
        <v>21</v>
      </c>
      <c r="B3" s="38"/>
      <c r="C3" s="38"/>
      <c r="D3" s="38"/>
      <c r="E3" s="38"/>
      <c r="F3" s="38"/>
      <c r="G3" s="38"/>
      <c r="H3" s="38"/>
      <c r="I3" s="38"/>
      <c r="J3" s="8"/>
      <c r="K3" s="8"/>
      <c r="L3" s="8"/>
      <c r="M3" s="8"/>
    </row>
    <row r="4" spans="1:13" ht="15.75">
      <c r="A4" s="9"/>
      <c r="B4" s="9"/>
      <c r="C4" s="10"/>
      <c r="D4" s="11"/>
    </row>
    <row r="5" spans="1:13" ht="23.25" customHeight="1">
      <c r="A5" s="12" t="s">
        <v>3</v>
      </c>
      <c r="B5" s="12"/>
      <c r="C5" s="12">
        <f>SUM(C7:C11)</f>
        <v>108</v>
      </c>
      <c r="D5" s="22">
        <f>SUM(D7:D11)</f>
        <v>0.9818181818181817</v>
      </c>
      <c r="E5" s="13"/>
      <c r="F5" s="12" t="s">
        <v>4</v>
      </c>
      <c r="G5" s="12"/>
      <c r="H5" s="20">
        <f>SUM(H7:H11)</f>
        <v>2</v>
      </c>
      <c r="I5" s="27">
        <f>SUM(I7:I11)</f>
        <v>1.8181818181818181E-2</v>
      </c>
    </row>
    <row r="6" spans="1:13" ht="5.25" hidden="1" customHeight="1">
      <c r="A6" s="30"/>
      <c r="B6" s="30"/>
      <c r="C6" s="30"/>
      <c r="D6" s="31"/>
      <c r="E6" s="32"/>
      <c r="F6" s="30"/>
      <c r="G6" s="30"/>
      <c r="H6" s="33"/>
      <c r="I6" s="34"/>
    </row>
    <row r="7" spans="1:13" ht="18" customHeight="1">
      <c r="A7" s="14" t="s">
        <v>5</v>
      </c>
      <c r="B7" s="14" t="s">
        <v>6</v>
      </c>
      <c r="C7" s="35">
        <v>75</v>
      </c>
      <c r="D7" s="24">
        <f>SUM(C7/C$13)</f>
        <v>0.68181818181818177</v>
      </c>
      <c r="E7" s="15"/>
      <c r="F7" s="14" t="s">
        <v>7</v>
      </c>
      <c r="G7" s="14" t="s">
        <v>8</v>
      </c>
      <c r="H7" s="36">
        <v>1</v>
      </c>
      <c r="I7" s="28">
        <f>SUM(H7/C$13)</f>
        <v>9.0909090909090905E-3</v>
      </c>
    </row>
    <row r="8" spans="1:13" ht="18" customHeight="1">
      <c r="A8" s="14" t="s">
        <v>9</v>
      </c>
      <c r="B8" s="14" t="s">
        <v>10</v>
      </c>
      <c r="C8" s="35">
        <v>33</v>
      </c>
      <c r="D8" s="24">
        <f>SUM(C8/C$13)</f>
        <v>0.3</v>
      </c>
      <c r="E8" s="15"/>
      <c r="F8" s="14" t="s">
        <v>11</v>
      </c>
      <c r="G8" s="14" t="s">
        <v>12</v>
      </c>
      <c r="H8" s="36">
        <v>1</v>
      </c>
      <c r="I8" s="28">
        <f>SUM(H8/C$13)</f>
        <v>9.0909090909090905E-3</v>
      </c>
    </row>
    <row r="9" spans="1:13" ht="18" customHeight="1">
      <c r="A9" s="14" t="s">
        <v>13</v>
      </c>
      <c r="B9" s="14" t="s">
        <v>14</v>
      </c>
      <c r="C9" s="35">
        <v>0</v>
      </c>
      <c r="D9" s="24">
        <f>SUM(C9/C$13)</f>
        <v>0</v>
      </c>
      <c r="E9" s="15"/>
      <c r="F9" s="14" t="s">
        <v>15</v>
      </c>
      <c r="G9" s="14" t="s">
        <v>15</v>
      </c>
      <c r="H9" s="36">
        <v>0</v>
      </c>
      <c r="I9" s="28">
        <f>SUM(H9/C$13)</f>
        <v>0</v>
      </c>
    </row>
    <row r="10" spans="1:13" ht="18" customHeight="1">
      <c r="A10" s="14" t="s">
        <v>16</v>
      </c>
      <c r="B10" s="14" t="s">
        <v>16</v>
      </c>
      <c r="C10" s="35">
        <v>0</v>
      </c>
      <c r="D10" s="24">
        <f>SUM(C10/C$13)</f>
        <v>0</v>
      </c>
      <c r="E10" s="15"/>
      <c r="F10" s="14" t="s">
        <v>17</v>
      </c>
      <c r="G10" s="14" t="s">
        <v>17</v>
      </c>
      <c r="H10" s="36">
        <v>0</v>
      </c>
      <c r="I10" s="28">
        <f>SUM(H10/C$13)</f>
        <v>0</v>
      </c>
    </row>
    <row r="11" spans="1:13" ht="18" customHeight="1">
      <c r="A11" s="14" t="s">
        <v>18</v>
      </c>
      <c r="B11" s="14" t="s">
        <v>19</v>
      </c>
      <c r="C11" s="35">
        <v>0</v>
      </c>
      <c r="D11" s="24">
        <f>SUM(C11/C$13)</f>
        <v>0</v>
      </c>
      <c r="E11" s="15"/>
      <c r="F11" s="14"/>
      <c r="G11" s="14"/>
      <c r="H11" s="36"/>
      <c r="I11" s="28"/>
    </row>
    <row r="12" spans="1:13" ht="6.75" customHeight="1">
      <c r="C12"/>
      <c r="D12" s="25"/>
      <c r="H12" s="4"/>
      <c r="I12" s="4"/>
    </row>
    <row r="13" spans="1:13" ht="24.95" customHeight="1">
      <c r="A13" s="17" t="s">
        <v>22</v>
      </c>
      <c r="B13" s="17"/>
      <c r="C13" s="12">
        <f>SUM(H5,C5)</f>
        <v>110</v>
      </c>
      <c r="D13" s="26"/>
      <c r="E13" s="18"/>
      <c r="F13" s="19"/>
      <c r="G13" s="19"/>
      <c r="H13" s="29"/>
      <c r="I13" s="29"/>
    </row>
    <row r="14" spans="1:13" ht="17.25" customHeight="1">
      <c r="E14" s="6"/>
    </row>
    <row r="22" spans="13:13">
      <c r="M22" s="7"/>
    </row>
  </sheetData>
  <mergeCells count="2">
    <mergeCell ref="A2:I2"/>
    <mergeCell ref="A3:I3"/>
  </mergeCells>
  <phoneticPr fontId="0" type="noConversion"/>
  <printOptions horizontalCentered="1"/>
  <pageMargins left="0" right="0" top="0.39370078740157483" bottom="0.35433070866141736" header="0.51181102362204722" footer="0.11811023622047245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3"/>
  <sheetViews>
    <sheetView showGridLines="0" zoomScale="65" zoomScaleNormal="65" zoomScaleSheetLayoutView="55" workbookViewId="0"/>
  </sheetViews>
  <sheetFormatPr defaultRowHeight="12.75"/>
  <cols>
    <col min="1" max="1" width="61" bestFit="1" customWidth="1"/>
    <col min="2" max="2" width="19.85546875" hidden="1" customWidth="1"/>
    <col min="3" max="3" width="7" style="4" customWidth="1"/>
    <col min="4" max="4" width="10.85546875" style="5" bestFit="1" customWidth="1"/>
    <col min="5" max="5" width="12.28515625" customWidth="1"/>
    <col min="6" max="6" width="48.42578125" bestFit="1" customWidth="1"/>
    <col min="7" max="7" width="22.140625" hidden="1" customWidth="1"/>
    <col min="8" max="8" width="10.28515625" customWidth="1"/>
    <col min="9" max="9" width="10.85546875" bestFit="1" customWidth="1"/>
    <col min="10" max="12" width="15.7109375" customWidth="1"/>
    <col min="13" max="13" width="32.5703125" customWidth="1"/>
  </cols>
  <sheetData>
    <row r="1" spans="1:13" ht="30" customHeight="1">
      <c r="A1" s="16" t="s">
        <v>0</v>
      </c>
      <c r="B1" s="16"/>
      <c r="C1" s="1"/>
      <c r="D1" s="2"/>
      <c r="E1" s="3"/>
      <c r="F1" s="3"/>
      <c r="G1" s="3"/>
      <c r="H1" s="3"/>
    </row>
    <row r="2" spans="1:13" ht="26.25" customHeight="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8"/>
      <c r="K2" s="8"/>
      <c r="L2" s="8"/>
      <c r="M2" s="8"/>
    </row>
    <row r="3" spans="1:13" ht="25.5">
      <c r="A3" s="38" t="s">
        <v>23</v>
      </c>
      <c r="B3" s="38"/>
      <c r="C3" s="38"/>
      <c r="D3" s="38"/>
      <c r="E3" s="38"/>
      <c r="F3" s="38"/>
      <c r="G3" s="38"/>
      <c r="H3" s="38"/>
      <c r="I3" s="38"/>
      <c r="J3" s="8"/>
      <c r="K3" s="8"/>
      <c r="L3" s="8"/>
      <c r="M3" s="8"/>
    </row>
    <row r="4" spans="1:13" ht="15.75">
      <c r="A4" s="9"/>
      <c r="B4" s="9"/>
      <c r="C4" s="10"/>
      <c r="D4" s="11"/>
    </row>
    <row r="5" spans="1:13" ht="19.5">
      <c r="A5" s="12" t="s">
        <v>3</v>
      </c>
      <c r="B5" s="12"/>
      <c r="C5" s="12">
        <f>SUM(C7:C12)</f>
        <v>85</v>
      </c>
      <c r="D5" s="22">
        <f>SUM(D7:D12)</f>
        <v>0.9883720930232559</v>
      </c>
      <c r="E5" s="13"/>
      <c r="F5" s="12" t="s">
        <v>4</v>
      </c>
      <c r="G5" s="12"/>
      <c r="H5" s="20">
        <f>SUM(H7:H11)</f>
        <v>1</v>
      </c>
      <c r="I5" s="27">
        <f>SUM(I7:I11)</f>
        <v>1.1627906976744186E-2</v>
      </c>
    </row>
    <row r="6" spans="1:13" ht="6.75" hidden="1" customHeight="1">
      <c r="A6" s="30"/>
      <c r="B6" s="30"/>
      <c r="C6" s="30"/>
      <c r="D6" s="31"/>
      <c r="E6" s="32"/>
      <c r="F6" s="30"/>
      <c r="G6" s="30"/>
      <c r="H6" s="33"/>
      <c r="I6" s="34"/>
    </row>
    <row r="7" spans="1:13" ht="18" customHeight="1">
      <c r="A7" s="14" t="s">
        <v>5</v>
      </c>
      <c r="B7" s="14" t="s">
        <v>24</v>
      </c>
      <c r="C7" s="23">
        <v>6</v>
      </c>
      <c r="D7" s="24">
        <f t="shared" ref="D7:D12" si="0">SUM(C7/C$14)</f>
        <v>6.9767441860465115E-2</v>
      </c>
      <c r="E7" s="15"/>
      <c r="F7" s="14" t="s">
        <v>7</v>
      </c>
      <c r="G7" s="14" t="s">
        <v>8</v>
      </c>
      <c r="H7" s="21">
        <v>1</v>
      </c>
      <c r="I7" s="28">
        <f>SUM(H7/C$14)</f>
        <v>1.1627906976744186E-2</v>
      </c>
    </row>
    <row r="8" spans="1:13" ht="18" customHeight="1">
      <c r="A8" s="14" t="s">
        <v>9</v>
      </c>
      <c r="B8" s="14" t="s">
        <v>10</v>
      </c>
      <c r="C8" s="23">
        <v>5</v>
      </c>
      <c r="D8" s="24">
        <f t="shared" si="0"/>
        <v>5.8139534883720929E-2</v>
      </c>
      <c r="E8" s="15"/>
      <c r="F8" s="14" t="s">
        <v>11</v>
      </c>
      <c r="G8" s="14" t="s">
        <v>12</v>
      </c>
      <c r="H8" s="21">
        <v>0</v>
      </c>
      <c r="I8" s="28">
        <f>SUM(H8/C$14)</f>
        <v>0</v>
      </c>
    </row>
    <row r="9" spans="1:13" ht="18" customHeight="1">
      <c r="A9" s="14" t="s">
        <v>25</v>
      </c>
      <c r="B9" s="14" t="s">
        <v>26</v>
      </c>
      <c r="C9" s="23">
        <v>66</v>
      </c>
      <c r="D9" s="24">
        <f t="shared" si="0"/>
        <v>0.76744186046511631</v>
      </c>
      <c r="E9" s="15"/>
      <c r="F9" s="14" t="s">
        <v>15</v>
      </c>
      <c r="G9" s="14" t="s">
        <v>15</v>
      </c>
      <c r="H9" s="21">
        <v>0</v>
      </c>
      <c r="I9" s="28">
        <f>SUM(H9/C$14)</f>
        <v>0</v>
      </c>
    </row>
    <row r="10" spans="1:13" ht="18" customHeight="1">
      <c r="A10" s="14" t="s">
        <v>13</v>
      </c>
      <c r="B10" s="14" t="s">
        <v>14</v>
      </c>
      <c r="C10" s="23">
        <v>0</v>
      </c>
      <c r="D10" s="24">
        <f t="shared" si="0"/>
        <v>0</v>
      </c>
      <c r="E10" s="15"/>
      <c r="F10" s="14" t="s">
        <v>17</v>
      </c>
      <c r="G10" s="14" t="s">
        <v>17</v>
      </c>
      <c r="H10" s="21">
        <v>0</v>
      </c>
      <c r="I10" s="28">
        <f>SUM(H10/C$14)</f>
        <v>0</v>
      </c>
    </row>
    <row r="11" spans="1:13" ht="18" customHeight="1">
      <c r="A11" s="14" t="s">
        <v>16</v>
      </c>
      <c r="B11" s="14" t="s">
        <v>16</v>
      </c>
      <c r="C11" s="23">
        <v>2</v>
      </c>
      <c r="D11" s="24">
        <f t="shared" si="0"/>
        <v>2.3255813953488372E-2</v>
      </c>
      <c r="E11" s="15"/>
      <c r="F11" s="14"/>
      <c r="G11" s="14"/>
      <c r="H11" s="21"/>
      <c r="I11" s="28"/>
    </row>
    <row r="12" spans="1:13" ht="18" customHeight="1">
      <c r="A12" s="14" t="s">
        <v>18</v>
      </c>
      <c r="B12" s="14" t="s">
        <v>19</v>
      </c>
      <c r="C12" s="23">
        <v>6</v>
      </c>
      <c r="D12" s="24">
        <f t="shared" si="0"/>
        <v>6.9767441860465115E-2</v>
      </c>
      <c r="E12" s="15"/>
      <c r="F12" s="14"/>
      <c r="G12" s="14"/>
      <c r="H12" s="21"/>
      <c r="I12" s="28"/>
    </row>
    <row r="13" spans="1:13" ht="4.5" customHeight="1">
      <c r="C13"/>
      <c r="D13" s="25"/>
      <c r="H13" s="4"/>
      <c r="I13" s="4"/>
    </row>
    <row r="14" spans="1:13" ht="19.5">
      <c r="A14" s="17" t="s">
        <v>27</v>
      </c>
      <c r="B14" s="17"/>
      <c r="C14" s="12">
        <f>SUM(H5,C5)</f>
        <v>86</v>
      </c>
      <c r="D14" s="26"/>
      <c r="E14" s="18"/>
      <c r="F14" s="19"/>
      <c r="G14" s="19"/>
      <c r="H14" s="29"/>
      <c r="I14" s="29"/>
    </row>
    <row r="15" spans="1:13" ht="17.25" customHeight="1">
      <c r="E15" s="6"/>
    </row>
    <row r="23" spans="13:13">
      <c r="M23" s="7"/>
    </row>
  </sheetData>
  <mergeCells count="2">
    <mergeCell ref="A2:I2"/>
    <mergeCell ref="A3:I3"/>
  </mergeCells>
  <phoneticPr fontId="0" type="noConversion"/>
  <printOptions horizontalCentered="1"/>
  <pageMargins left="0" right="0" top="0.39370078740157483" bottom="0.35433070866141736" header="0.51181102362204722" footer="0.11811023622047245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Careers Bradford Ltd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 Section</dc:creator>
  <cp:keywords/>
  <dc:description/>
  <cp:lastModifiedBy/>
  <cp:revision/>
  <dcterms:created xsi:type="dcterms:W3CDTF">2005-07-01T08:06:45Z</dcterms:created>
  <dcterms:modified xsi:type="dcterms:W3CDTF">2024-11-29T13:38:23Z</dcterms:modified>
  <cp:category/>
  <cp:contentStatus/>
</cp:coreProperties>
</file>